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NTRACTACIO\CONTRACTACIÓ\LICITACIONS\2025\CSSV 20-25. SISTEMA CONTRA INCENDIS\"/>
    </mc:Choice>
  </mc:AlternateContent>
  <bookViews>
    <workbookView xWindow="0" yWindow="0" windowWidth="28800" windowHeight="10935"/>
  </bookViews>
  <sheets>
    <sheet name="OE" sheetId="2" r:id="rId1"/>
    <sheet name="PARTIDES PRESSUPOST" sheetId="3" r:id="rId2"/>
  </sheets>
  <definedNames>
    <definedName name="_xlnm.Print_Area" localSheetId="0">OE!$A$1:$D$11</definedName>
    <definedName name="_xlnm.Print_Area" localSheetId="1">'PARTIDES PRESSUPOST'!$A$1:$F$30</definedName>
    <definedName name="_xlnm.Print_Titles" localSheetId="1">'PARTIDES PRESSUPOST'!$1:$5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 l="1"/>
  <c r="F8" i="3"/>
  <c r="F9" i="3"/>
  <c r="F10" i="3"/>
  <c r="F11" i="3"/>
  <c r="F12" i="3"/>
  <c r="F13" i="3"/>
  <c r="F14" i="3"/>
  <c r="F15" i="3"/>
  <c r="F16" i="3"/>
  <c r="F17" i="3"/>
  <c r="F18" i="3"/>
  <c r="F19" i="3"/>
  <c r="F20" i="3"/>
  <c r="F21" i="3"/>
  <c r="F22" i="3"/>
  <c r="F23" i="3"/>
  <c r="F24" i="3"/>
  <c r="F25" i="3"/>
  <c r="F26" i="3"/>
  <c r="F6" i="3"/>
  <c r="D26" i="3"/>
  <c r="D25" i="3"/>
  <c r="D24" i="3"/>
  <c r="D23" i="3"/>
  <c r="D22" i="3"/>
  <c r="D21" i="3"/>
  <c r="D20" i="3"/>
  <c r="D19" i="3"/>
  <c r="D18" i="3"/>
  <c r="D17" i="3"/>
  <c r="D16" i="3"/>
  <c r="D15" i="3"/>
  <c r="D14" i="3"/>
  <c r="D13" i="3"/>
  <c r="D12" i="3"/>
  <c r="D11" i="3"/>
  <c r="D10" i="3"/>
  <c r="D9" i="3"/>
  <c r="D8" i="3"/>
  <c r="D7" i="3"/>
  <c r="D6" i="3"/>
  <c r="D27" i="3" l="1"/>
  <c r="F27" i="3"/>
  <c r="D29" i="3" l="1"/>
  <c r="D30" i="3" s="1"/>
  <c r="D5" i="2"/>
  <c r="F29" i="3"/>
  <c r="F30" i="3" s="1"/>
</calcChain>
</file>

<file path=xl/sharedStrings.xml><?xml version="1.0" encoding="utf-8"?>
<sst xmlns="http://schemas.openxmlformats.org/spreadsheetml/2006/main" count="44" uniqueCount="41">
  <si>
    <t>Unitats</t>
  </si>
  <si>
    <t>ANNEX OFERTA ECONÒMICA</t>
  </si>
  <si>
    <t>Criteri de valoració</t>
  </si>
  <si>
    <t>Concepte</t>
  </si>
  <si>
    <t>CSSV 20-25</t>
  </si>
  <si>
    <t>Oferta econòmica</t>
  </si>
  <si>
    <t>Muntatge, connexió, instal·lació i posada en funcionament</t>
  </si>
  <si>
    <t>LICITACIO Import màxim (sense iva)</t>
  </si>
  <si>
    <t>LICITACIÓ import màxim (sense IVA)</t>
  </si>
  <si>
    <r>
      <t>Anys ampliables ofertats (</t>
    </r>
    <r>
      <rPr>
        <b/>
        <sz val="14"/>
        <color theme="1"/>
        <rFont val="Arial"/>
        <family val="2"/>
      </rPr>
      <t>*)</t>
    </r>
  </si>
  <si>
    <t>(*) els licitadors hauran d'indicar els anys senser que volen ampliar la garantia, no s'accepten dècimals.</t>
  </si>
  <si>
    <t>OFERTA Import total (sense iva)</t>
  </si>
  <si>
    <t>OFERTA Import total   (sense iva)</t>
  </si>
  <si>
    <r>
      <t>OFERTA preu unitari (sense iva) (</t>
    </r>
    <r>
      <rPr>
        <b/>
        <sz val="12"/>
        <color theme="1"/>
        <rFont val="Arial"/>
        <family val="2"/>
      </rPr>
      <t>*)</t>
    </r>
  </si>
  <si>
    <t>Ampliació de la garantia específica dels equips, elements a subministrats i de la instal·lació</t>
  </si>
  <si>
    <t>PARTIDES PRESSUPOST</t>
  </si>
  <si>
    <t>IVA</t>
  </si>
  <si>
    <t>TOTAL</t>
  </si>
  <si>
    <t>LICITACIÓ preu unitari màxim (sense iva)</t>
  </si>
  <si>
    <t>DESCRIPCIO</t>
  </si>
  <si>
    <r>
      <t xml:space="preserve">Central de detecció d'incendi analògica de 4 a 8 llaços CONEXA o </t>
    </r>
    <r>
      <rPr>
        <b/>
        <sz val="11"/>
        <color rgb="FF0070C0"/>
        <rFont val="Arial"/>
        <family val="2"/>
      </rPr>
      <t>equivalent</t>
    </r>
    <r>
      <rPr>
        <sz val="11"/>
        <color theme="1"/>
        <rFont val="Arial"/>
        <family val="2"/>
      </rPr>
      <t>. Central de 4 llaços ampliable a 8 llaços amb 250 elements per llaç sense polaritat amb capacitat per a bateria de 18 Ah. Targeta opcional de comunicació per permeti el control remot i la integració amb altres sistemes.Teclat que permeti la personalització de l'idioma que es precisi, i una pantalla gràfica de 240x128, de fàcil navegació a través del teclat de control. Leds d'estat del sistema, i  leds d'alarma i avaria de les diferents zones. Que es pugui instal·lar en xarxa amb fins per 32 centrals o repetidors. Funció d'Autocerca. Funció de Autodiagnòstic. Detecció adreces duplicades. Registre històric de 4.000 esdeveniments. Fins a 50 sirenes per llaç. Relé d'alarma i avaria. 2 Sortides de sirenes monitoritzades. Sortida auxiliar de 24V. Homologació EN54-2 i EN54-4.</t>
    </r>
  </si>
  <si>
    <t xml:space="preserve">Bateria de plom-àcid. Voltatge: 12 V. Capacitat: 18 Ah. </t>
  </si>
  <si>
    <t xml:space="preserve">Ecotasa Bateria de 12V 17AH. </t>
  </si>
  <si>
    <t>Polsador de tipus rearmable amb aïllador que incorpori tapa de protecció. Que disposi de clau per a prova de manteniment, amb connexió a dos fils sense polaritat, alimentació directa al llaç, connexió mitjançant regletes extraïbles, facilitat de connexió a bornes. Certificat CPD EN54-11.</t>
  </si>
  <si>
    <t xml:space="preserve">Placa fotoluminiscent polsador classe A, amb element de senyalització luminiscent de classe A segons norma UNE 23035/4:2003 i normativa CTE, amb senyal de polsador.
</t>
  </si>
  <si>
    <t xml:space="preserve">Tapa protecció polsador, basculant per els polsadors analògics i convencionals que permeti protegir el polsador, que sigui de plàstic ABS transparent.
</t>
  </si>
  <si>
    <t xml:space="preserve">Mòdul analògic amb aïllador 2 sortides direccionables lliures de tensió. Característiques del bucle: Tensió de Treball: de 22 a 38VDC. Consum en repòs: &lt;300 μA. Consum en alarma: &lt;3 mA. Contactes Relé: 1A @ 30Vdc. Connexionat cable 2 x 1,5 mm2 trenat i apantallat. Temperatura treball: De -10 º C a 70 º C. Humitat relativa: 95% sense condensació. Índex IP: IP40. Material: ABS. Certificació EN54-18 i EN54-17. 
</t>
  </si>
  <si>
    <t xml:space="preserve">Mòdul de control analògic amb aïllador incorporat d'1 sortida de 24V supervisats per a l'activació de sistemes de senyalització òptic-acústics o maniobres que necessitin alimentació, discriminant l'avaria de tall o curtcircuit en aquesta línia. Que ocupi una adreça de llaç, amb alimentació auxiliar de 24 Vcc, que inclogui led indicador d'estat. Connexionat mitjançant regletes extraïbles de fins 2,5mm2 de secció. Possibilitat de ser instal·lat en carril DIN o muntatge pla a paret en caixa BOX-ONE. Consum menor de 300μA en repòs. Color vermell. Certificat CPR EN 54-18 i EN 54-17. 
</t>
  </si>
  <si>
    <t xml:space="preserve">
Sirena amb flash analògica més aïllador IP33C 24V incorporat per a connexió directa al llaç., de baix consum. amb  tons i  volums configurables (Baix, Mitjà, Alt). Amb potència acústica 76 dBA a 117 dBA depenent del to seleccionat. Que ocupi una adreça al llaç. De color vermell per ús d'interior i exterior. IP33C. Base alta per a entrada de tub vist. 
</t>
  </si>
  <si>
    <t xml:space="preserve">Font d'alimentació supervisada de 24V 5A, amb carregador de bateries 2 x 12V 17Ah Pb. Amperímetre a led integrat amb 10 nivells, indicació de sobrecàrrega. Que disposi de 2 sortides de relé independents (1 absència de xarxa programable i 1 de fallada de bateria). Tamper d'obertura. Certificada A 54-4. 
</t>
  </si>
  <si>
    <t xml:space="preserve">Bateria de plom-àcid 2,2 Ampers*hora / 12 V. Voltatge: 12 Volts Capacitat: 2,2 Ampers*h. 
</t>
  </si>
  <si>
    <t>Ecotasa P/bateria 12V 2,2A.</t>
  </si>
  <si>
    <r>
      <rPr>
        <sz val="11"/>
        <rFont val="Arial"/>
        <family val="2"/>
      </rPr>
      <t xml:space="preserve">Mòdul analògic 1 entrada tècnica, que cada mòdul disposi de regletes extraïbles i LED que ens indiqui el seu estat. Que el direccionament del mòdul es pugui realitzar mitjançant el programador PGD-200. Que proporcioni 1 entrada lògica al sistema de detecció d'incendi. Que els mòduls s'alimentin directament des del llaç. Les entrades tècniques hauran de poder ser configurables mitjançant micro interruptor depenent si es vol controlar una entrada NC o NA. També ha de poder ser configurada la supervisió o no supervisió de l'entrada tècnica. </t>
    </r>
    <r>
      <rPr>
        <sz val="11"/>
        <color rgb="FFFF0000"/>
        <rFont val="Arial"/>
        <family val="2"/>
      </rPr>
      <t xml:space="preserve">
</t>
    </r>
  </si>
  <si>
    <r>
      <t xml:space="preserve">Sirena piezoelèctrica amb flash per a aplicacions exteriors. Fabricada en ABS de color blanc i flash de color vermell. Formada per un transductor piezoelèctric d'alta efectivitat i leds d'alta lluminositat. Disposa de dos leds d'actuació intermitent.
Connexions per sirena i flash separades, programable en funció del tipus de senyal de la font d'activació mitjançant 4 jumpers (aplicar / treure positiu o negatiu). Grau de protecció IP65.
Potència acústica (84 dB a 3 metres). Consum de 250 mA. Dos tipus de so. Temps de funcionament i cicles preestablerts i seleccionables mitjançant jumper per adaptar-los a les necessitats de les diferents poblacions. Tensió d'alimentació a 24V (Inclou mòdul convertidor de tensió de 24V a 12V) </t>
    </r>
    <r>
      <rPr>
        <b/>
        <sz val="11"/>
        <color rgb="FF0070C0"/>
        <rFont val="Arial"/>
        <family val="2"/>
      </rPr>
      <t xml:space="preserve">o equivalent. </t>
    </r>
  </si>
  <si>
    <r>
      <t xml:space="preserve">Elements adhesius d'extinció incendis MAUS STIXX PRO </t>
    </r>
    <r>
      <rPr>
        <b/>
        <sz val="11"/>
        <color rgb="FF0070C0"/>
        <rFont val="Arial"/>
        <family val="2"/>
      </rPr>
      <t>o equivalents</t>
    </r>
    <r>
      <rPr>
        <sz val="11"/>
        <color theme="1"/>
        <rFont val="Arial"/>
        <family val="2"/>
      </rPr>
      <t>. Unitat adhesiva automàtica d'extinció d'incendis MAUS STIXX PRO. Espai protegit: 0,1m3. Amb activació quan el cable detector incorporat s'exposa a la flama o la temperatura. L'agent extintor, mescla de potassi no tòxica, inunda l'espai protegit. Temperatura d'activació 170 ºC (+-10 ºC). Temps de fuita 5s. No requereix manteniment.</t>
    </r>
  </si>
  <si>
    <r>
      <t xml:space="preserve">Targeta expansió de 2 llaços analògics direccionables TAG-2LA- 2.0 amb capacitat de 250 elements per llaç. Per centrals connexa-4 / 8L-2.0 i connexa-4 / 8LP-2.0 </t>
    </r>
    <r>
      <rPr>
        <b/>
        <sz val="11"/>
        <color rgb="FF0070C0"/>
        <rFont val="Arial"/>
        <family val="2"/>
      </rPr>
      <t>o equivalent.</t>
    </r>
    <r>
      <rPr>
        <sz val="11"/>
        <color theme="1"/>
        <rFont val="Arial"/>
        <family val="2"/>
      </rPr>
      <t xml:space="preserve">
</t>
    </r>
  </si>
  <si>
    <r>
      <t xml:space="preserve">Detector òptic analògic SENAO-2.0 </t>
    </r>
    <r>
      <rPr>
        <b/>
        <sz val="11"/>
        <color rgb="FF0070C0"/>
        <rFont val="Arial"/>
        <family val="2"/>
      </rPr>
      <t>o equivalent</t>
    </r>
    <r>
      <rPr>
        <sz val="11"/>
        <color theme="1"/>
        <rFont val="Arial"/>
        <family val="2"/>
      </rPr>
      <t>, basat en la dispersió de la llum infraroja que produeix el fum al interposar-se entre un emissor i un receptor d'infrarojos. La càmera  ha d'estar protegida amb una reixa que evita l'entrada de brutícia i insectes. Que incorpori també algoritmes de compensació de la brutícia de la cambra per evitar falses alarmes per brutícia i retarda del manteniment de l'equip. El detector requerirà una base BCDECO-2.0 per a la seva connexió. Direccions des 1-250 en el llaç. L'àrea de cobertura és de 60 m2 i l'altura màxima d'instal·lació és de 12 metres. Certificat CPD EN54-7.</t>
    </r>
  </si>
  <si>
    <r>
      <t xml:space="preserve">Base de connexió BCDECO-2,0 </t>
    </r>
    <r>
      <rPr>
        <b/>
        <sz val="11"/>
        <color rgb="FF0070C0"/>
        <rFont val="Arial"/>
        <family val="2"/>
      </rPr>
      <t>o equivalent</t>
    </r>
    <r>
      <rPr>
        <sz val="11"/>
        <color theme="1"/>
        <rFont val="Arial"/>
        <family val="2"/>
      </rPr>
      <t xml:space="preserve"> per a detectors. Sòcol per a detectors del sistema convencional i sistema analògic color blanc, a més que estigui proveït d'un sistema antirobatori que permeti bloquejar el cap del detector i que requereixi d'una eina per a la seva extracció. Contacte per pilot remot. </t>
    </r>
  </si>
  <si>
    <r>
      <t xml:space="preserve">Detector termovelocimètric analògic SENTVA-2.0 </t>
    </r>
    <r>
      <rPr>
        <b/>
        <sz val="11"/>
        <color rgb="FF0070C0"/>
        <rFont val="Arial"/>
        <family val="2"/>
      </rPr>
      <t>o equivalent</t>
    </r>
    <r>
      <rPr>
        <sz val="11"/>
        <color theme="1"/>
        <rFont val="Arial"/>
        <family val="2"/>
      </rPr>
      <t xml:space="preserve"> que funcioni per un increment de temperatura ràpid en un temps concret o per assolir els 58ºC, en ambdós casos el detector haurà d'entrar en estat d'alarma, encenent-se el led que incorpora. El detector requereix de la base BCDECO-2.0 o equivalent per a la seva connexió. Els detectors no han de necessitar polaritat per tal d'evitar errors en la connexió. Direccions des 1-250 en el llaç. L'àrea de cobertura és de 20 m2 i l'altura màxima d'instal·lació és de 6 metres. Certificat CPD EN54-5. 
</t>
    </r>
  </si>
  <si>
    <r>
      <t xml:space="preserve">Base de connexió BCDECO-2,0 </t>
    </r>
    <r>
      <rPr>
        <b/>
        <sz val="11"/>
        <color rgb="FF0070C0"/>
        <rFont val="Arial"/>
        <family val="2"/>
      </rPr>
      <t xml:space="preserve">o equivalent </t>
    </r>
    <r>
      <rPr>
        <sz val="11"/>
        <color theme="1"/>
        <rFont val="Arial"/>
        <family val="2"/>
      </rPr>
      <t xml:space="preserve">per a detectors. Sòcol per a detectors del sistema convencional i sistema analògic color blanc, a més que estigui proveït d'un sistema antirobatori que permeti bloquejar el cap del detector i que requereixi d'una eina per a la seva extracció. Contacte per pilot remot. </t>
    </r>
  </si>
  <si>
    <t>(*) Les empreses licitadores hauran d'indicar el preu unitari (sense IVA) per cada element i/o servei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</si>
</sst>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0\ [$€-C0A];\-#,##0.00\ [$€-C0A]"/>
  </numFmts>
  <fonts count="9" x14ac:knownFonts="1">
    <font>
      <sz val="11"/>
      <color theme="1"/>
      <name val="Calibri"/>
      <family val="2"/>
      <scheme val="minor"/>
    </font>
    <font>
      <sz val="11"/>
      <color theme="1"/>
      <name val="Arial"/>
      <family val="2"/>
    </font>
    <font>
      <b/>
      <sz val="11"/>
      <color theme="1"/>
      <name val="Arial"/>
      <family val="2"/>
    </font>
    <font>
      <b/>
      <sz val="14"/>
      <color theme="1"/>
      <name val="Arial"/>
      <family val="2"/>
    </font>
    <font>
      <b/>
      <sz val="12"/>
      <color theme="1"/>
      <name val="Arial"/>
      <family val="2"/>
    </font>
    <font>
      <sz val="12"/>
      <color theme="1"/>
      <name val="Arial"/>
      <family val="2"/>
    </font>
    <font>
      <sz val="11"/>
      <name val="Arial"/>
      <family val="2"/>
    </font>
    <font>
      <b/>
      <sz val="11"/>
      <color rgb="FF0070C0"/>
      <name val="Arial"/>
      <family val="2"/>
    </font>
    <font>
      <sz val="11"/>
      <color rgb="FFFF0000"/>
      <name val="Arial"/>
      <family val="2"/>
    </font>
  </fonts>
  <fills count="4">
    <fill>
      <patternFill patternType="none"/>
    </fill>
    <fill>
      <patternFill patternType="gray125"/>
    </fill>
    <fill>
      <patternFill patternType="solid">
        <fgColor theme="7" tint="0.39997558519241921"/>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xf numFmtId="0" fontId="1" fillId="0" borderId="1" xfId="0" applyFont="1" applyBorder="1" applyAlignment="1">
      <alignment wrapText="1"/>
    </xf>
    <xf numFmtId="164" fontId="1" fillId="0" borderId="1" xfId="0" applyNumberFormat="1" applyFont="1" applyBorder="1"/>
    <xf numFmtId="164" fontId="1" fillId="0" borderId="0" xfId="0" applyNumberFormat="1" applyFont="1"/>
    <xf numFmtId="2" fontId="1" fillId="0" borderId="0" xfId="0" applyNumberFormat="1" applyFont="1"/>
    <xf numFmtId="0" fontId="1" fillId="0" borderId="1" xfId="0" applyFont="1" applyBorder="1" applyAlignment="1">
      <alignment vertical="center" wrapText="1"/>
    </xf>
    <xf numFmtId="0" fontId="1" fillId="0" borderId="1" xfId="0" applyFont="1" applyBorder="1" applyAlignment="1"/>
    <xf numFmtId="0" fontId="1" fillId="0" borderId="0" xfId="0" applyFont="1" applyAlignment="1"/>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xf>
    <xf numFmtId="0" fontId="2" fillId="0" borderId="1" xfId="0" applyFont="1" applyBorder="1" applyAlignment="1">
      <alignment horizontal="center"/>
    </xf>
    <xf numFmtId="0" fontId="1" fillId="0" borderId="1" xfId="0" applyFont="1" applyBorder="1"/>
    <xf numFmtId="0" fontId="4" fillId="0" borderId="0" xfId="0" applyFont="1"/>
    <xf numFmtId="0" fontId="3" fillId="0" borderId="0" xfId="0" applyFont="1"/>
    <xf numFmtId="0" fontId="3" fillId="2" borderId="0" xfId="0" applyFont="1" applyFill="1" applyAlignment="1"/>
    <xf numFmtId="2" fontId="3" fillId="2" borderId="0" xfId="0" applyNumberFormat="1" applyFont="1" applyFill="1"/>
    <xf numFmtId="164" fontId="3" fillId="2" borderId="0" xfId="0" applyNumberFormat="1" applyFont="1" applyFill="1"/>
    <xf numFmtId="0" fontId="3" fillId="2" borderId="0" xfId="0" applyFont="1" applyFill="1"/>
    <xf numFmtId="0" fontId="5" fillId="0" borderId="0" xfId="0" applyFont="1"/>
    <xf numFmtId="0" fontId="2" fillId="0" borderId="0" xfId="0" applyFont="1"/>
    <xf numFmtId="2" fontId="2" fillId="2"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10" fontId="1" fillId="0" borderId="1" xfId="0" applyNumberFormat="1" applyFont="1" applyBorder="1"/>
    <xf numFmtId="164" fontId="4" fillId="3" borderId="1" xfId="0" applyNumberFormat="1" applyFont="1" applyFill="1" applyBorder="1"/>
    <xf numFmtId="0" fontId="1" fillId="0" borderId="1" xfId="0" applyFont="1" applyBorder="1" applyAlignment="1">
      <alignment vertical="center"/>
    </xf>
    <xf numFmtId="0" fontId="8" fillId="0" borderId="1" xfId="0" applyFont="1" applyBorder="1" applyAlignment="1">
      <alignment vertical="center" wrapText="1"/>
    </xf>
    <xf numFmtId="2" fontId="1" fillId="0" borderId="1" xfId="0" applyNumberFormat="1" applyFont="1" applyBorder="1" applyAlignment="1">
      <alignment vertical="center"/>
    </xf>
    <xf numFmtId="164" fontId="1" fillId="0" borderId="1" xfId="0" applyNumberFormat="1" applyFont="1" applyBorder="1" applyAlignment="1">
      <alignment vertical="center"/>
    </xf>
    <xf numFmtId="164" fontId="1" fillId="0" borderId="1" xfId="0" applyNumberFormat="1" applyFont="1" applyBorder="1" applyAlignment="1" applyProtection="1">
      <alignment vertical="center"/>
      <protection locked="0"/>
    </xf>
    <xf numFmtId="165" fontId="4" fillId="0" borderId="1" xfId="0" applyNumberFormat="1" applyFont="1" applyBorder="1"/>
    <xf numFmtId="0" fontId="4" fillId="0" borderId="1" xfId="0" applyFont="1" applyBorder="1" applyAlignment="1" applyProtection="1">
      <alignment horizontal="center"/>
      <protection locked="0"/>
    </xf>
    <xf numFmtId="0" fontId="3" fillId="2" borderId="0" xfId="0" applyFont="1" applyFill="1" applyAlignment="1">
      <alignment horizontal="left"/>
    </xf>
    <xf numFmtId="0" fontId="3" fillId="2" borderId="0" xfId="0" applyFont="1" applyFill="1" applyAlignment="1">
      <alignment horizontal="right"/>
    </xf>
    <xf numFmtId="2" fontId="4" fillId="0" borderId="2" xfId="0" applyNumberFormat="1" applyFont="1" applyBorder="1" applyAlignment="1">
      <alignment horizontal="left"/>
    </xf>
    <xf numFmtId="2" fontId="4" fillId="0" borderId="3"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tabSelected="1" workbookViewId="0">
      <selection activeCell="C9" sqref="C9"/>
    </sheetView>
  </sheetViews>
  <sheetFormatPr baseColWidth="10" defaultRowHeight="14.25" x14ac:dyDescent="0.2"/>
  <cols>
    <col min="1" max="1" width="23.42578125" style="1" customWidth="1"/>
    <col min="2" max="2" width="39.42578125" style="1" customWidth="1"/>
    <col min="3" max="3" width="23.28515625" style="1" customWidth="1"/>
    <col min="4" max="4" width="22.5703125" style="1" customWidth="1"/>
    <col min="5" max="16384" width="11.42578125" style="1"/>
  </cols>
  <sheetData>
    <row r="1" spans="1:4" ht="22.5" customHeight="1" x14ac:dyDescent="0.2"/>
    <row r="2" spans="1:4" ht="18" x14ac:dyDescent="0.25">
      <c r="A2" s="33" t="s">
        <v>1</v>
      </c>
      <c r="B2" s="33"/>
      <c r="C2" s="34" t="s">
        <v>4</v>
      </c>
      <c r="D2" s="34"/>
    </row>
    <row r="3" spans="1:4" x14ac:dyDescent="0.2">
      <c r="B3" s="9"/>
    </row>
    <row r="4" spans="1:4" ht="31.5" customHeight="1" x14ac:dyDescent="0.2">
      <c r="A4" s="10" t="s">
        <v>2</v>
      </c>
      <c r="B4" s="11" t="s">
        <v>3</v>
      </c>
      <c r="C4" s="10" t="s">
        <v>8</v>
      </c>
      <c r="D4" s="10" t="s">
        <v>11</v>
      </c>
    </row>
    <row r="5" spans="1:4" ht="33" customHeight="1" x14ac:dyDescent="0.25">
      <c r="A5" s="12">
        <v>1</v>
      </c>
      <c r="B5" s="13" t="s">
        <v>5</v>
      </c>
      <c r="C5" s="3">
        <v>54489.02</v>
      </c>
      <c r="D5" s="31">
        <f>'PARTIDES PRESSUPOST'!F27</f>
        <v>0</v>
      </c>
    </row>
    <row r="8" spans="1:4" ht="36" customHeight="1" x14ac:dyDescent="0.2">
      <c r="A8" s="10" t="s">
        <v>2</v>
      </c>
      <c r="B8" s="11" t="s">
        <v>3</v>
      </c>
      <c r="C8" s="10" t="s">
        <v>9</v>
      </c>
    </row>
    <row r="9" spans="1:4" ht="45.75" customHeight="1" x14ac:dyDescent="0.25">
      <c r="A9" s="12">
        <v>2</v>
      </c>
      <c r="B9" s="2" t="s">
        <v>14</v>
      </c>
      <c r="C9" s="32"/>
    </row>
    <row r="11" spans="1:4" ht="15" x14ac:dyDescent="0.25">
      <c r="A11" s="21" t="s">
        <v>10</v>
      </c>
    </row>
  </sheetData>
  <sheetProtection algorithmName="SHA-512" hashValue="pEbVx37NVjq77hqXdsqKm/BlwPgww1yBmW0Lix9rFLjgNHTZC2qMSvPTob+pPk/GCKZRK34EQsbc7nROENAW2A==" saltValue="SXfj+ZPgaHT65AtG1t3bWw==" spinCount="100000" sheet="1" objects="1" scenarios="1"/>
  <mergeCells count="2">
    <mergeCell ref="A2:B2"/>
    <mergeCell ref="C2:D2"/>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topLeftCell="A22" workbookViewId="0">
      <selection activeCell="E26" sqref="E26"/>
    </sheetView>
  </sheetViews>
  <sheetFormatPr baseColWidth="10" defaultColWidth="11.5703125" defaultRowHeight="14.25" x14ac:dyDescent="0.2"/>
  <cols>
    <col min="1" max="1" width="85.42578125" style="8" customWidth="1"/>
    <col min="2" max="2" width="12.5703125" style="5" customWidth="1"/>
    <col min="3" max="3" width="17.7109375" style="4" customWidth="1"/>
    <col min="4" max="4" width="16.42578125" style="4" customWidth="1"/>
    <col min="5" max="5" width="14.140625" style="1" customWidth="1"/>
    <col min="6" max="6" width="16.28515625" style="1" customWidth="1"/>
    <col min="7" max="16384" width="11.5703125" style="1"/>
  </cols>
  <sheetData>
    <row r="1" spans="1:6" s="15" customFormat="1" ht="24" customHeight="1" x14ac:dyDescent="0.25">
      <c r="A1" s="16" t="s">
        <v>15</v>
      </c>
      <c r="B1" s="17"/>
      <c r="C1" s="18"/>
      <c r="D1" s="18"/>
      <c r="E1" s="19"/>
      <c r="F1" s="19" t="s">
        <v>4</v>
      </c>
    </row>
    <row r="2" spans="1:6" s="15" customFormat="1" ht="13.5" customHeight="1" x14ac:dyDescent="0.25"/>
    <row r="3" spans="1:6" s="15" customFormat="1" ht="13.5" customHeight="1" x14ac:dyDescent="0.25">
      <c r="A3" s="14" t="s">
        <v>40</v>
      </c>
    </row>
    <row r="5" spans="1:6" ht="73.5" customHeight="1" x14ac:dyDescent="0.2">
      <c r="A5" s="11" t="s">
        <v>19</v>
      </c>
      <c r="B5" s="22" t="s">
        <v>0</v>
      </c>
      <c r="C5" s="23" t="s">
        <v>18</v>
      </c>
      <c r="D5" s="23" t="s">
        <v>7</v>
      </c>
      <c r="E5" s="23" t="s">
        <v>13</v>
      </c>
      <c r="F5" s="23" t="s">
        <v>12</v>
      </c>
    </row>
    <row r="6" spans="1:6" ht="143.25" x14ac:dyDescent="0.2">
      <c r="A6" s="6" t="s">
        <v>20</v>
      </c>
      <c r="B6" s="28">
        <v>1</v>
      </c>
      <c r="C6" s="29">
        <v>1880.91</v>
      </c>
      <c r="D6" s="29">
        <f>+B6*C6</f>
        <v>1880.91</v>
      </c>
      <c r="E6" s="30"/>
      <c r="F6" s="29">
        <f>+B6*E6</f>
        <v>0</v>
      </c>
    </row>
    <row r="7" spans="1:6" ht="20.100000000000001" customHeight="1" x14ac:dyDescent="0.2">
      <c r="A7" s="26" t="s">
        <v>21</v>
      </c>
      <c r="B7" s="28">
        <v>2</v>
      </c>
      <c r="C7" s="29">
        <v>45.67</v>
      </c>
      <c r="D7" s="29">
        <f t="shared" ref="D7:D26" si="0">+B7*C7</f>
        <v>91.34</v>
      </c>
      <c r="E7" s="30"/>
      <c r="F7" s="29">
        <f t="shared" ref="F7:F26" si="1">+B7*E7</f>
        <v>0</v>
      </c>
    </row>
    <row r="8" spans="1:6" ht="20.100000000000001" customHeight="1" x14ac:dyDescent="0.2">
      <c r="A8" s="26" t="s">
        <v>22</v>
      </c>
      <c r="B8" s="28">
        <v>2</v>
      </c>
      <c r="C8" s="29">
        <v>0.15</v>
      </c>
      <c r="D8" s="29">
        <f t="shared" si="0"/>
        <v>0.3</v>
      </c>
      <c r="E8" s="30"/>
      <c r="F8" s="29">
        <f t="shared" si="1"/>
        <v>0</v>
      </c>
    </row>
    <row r="9" spans="1:6" ht="143.25" x14ac:dyDescent="0.2">
      <c r="A9" s="6" t="s">
        <v>33</v>
      </c>
      <c r="B9" s="28">
        <v>1</v>
      </c>
      <c r="C9" s="29">
        <v>116.66</v>
      </c>
      <c r="D9" s="29">
        <f t="shared" si="0"/>
        <v>116.66</v>
      </c>
      <c r="E9" s="30"/>
      <c r="F9" s="29">
        <f t="shared" si="1"/>
        <v>0</v>
      </c>
    </row>
    <row r="10" spans="1:6" ht="72" x14ac:dyDescent="0.2">
      <c r="A10" s="6" t="s">
        <v>34</v>
      </c>
      <c r="B10" s="28">
        <v>1</v>
      </c>
      <c r="C10" s="29">
        <v>63</v>
      </c>
      <c r="D10" s="29">
        <f t="shared" si="0"/>
        <v>63</v>
      </c>
      <c r="E10" s="30"/>
      <c r="F10" s="29">
        <f t="shared" si="1"/>
        <v>0</v>
      </c>
    </row>
    <row r="11" spans="1:6" ht="48" customHeight="1" x14ac:dyDescent="0.2">
      <c r="A11" s="6" t="s">
        <v>35</v>
      </c>
      <c r="B11" s="28">
        <v>1</v>
      </c>
      <c r="C11" s="29">
        <v>417.67</v>
      </c>
      <c r="D11" s="29">
        <f t="shared" si="0"/>
        <v>417.67</v>
      </c>
      <c r="E11" s="30"/>
      <c r="F11" s="29">
        <f t="shared" si="1"/>
        <v>0</v>
      </c>
    </row>
    <row r="12" spans="1:6" ht="114.75" x14ac:dyDescent="0.2">
      <c r="A12" s="6" t="s">
        <v>36</v>
      </c>
      <c r="B12" s="28">
        <v>398</v>
      </c>
      <c r="C12" s="29">
        <v>47.33</v>
      </c>
      <c r="D12" s="29">
        <f t="shared" si="0"/>
        <v>18837.34</v>
      </c>
      <c r="E12" s="30"/>
      <c r="F12" s="29">
        <f t="shared" si="1"/>
        <v>0</v>
      </c>
    </row>
    <row r="13" spans="1:6" ht="57.75" x14ac:dyDescent="0.2">
      <c r="A13" s="6" t="s">
        <v>37</v>
      </c>
      <c r="B13" s="28">
        <v>398</v>
      </c>
      <c r="C13" s="29">
        <v>5.15</v>
      </c>
      <c r="D13" s="29">
        <f t="shared" si="0"/>
        <v>2049.7000000000003</v>
      </c>
      <c r="E13" s="30"/>
      <c r="F13" s="29">
        <f t="shared" si="1"/>
        <v>0</v>
      </c>
    </row>
    <row r="14" spans="1:6" ht="114.75" x14ac:dyDescent="0.2">
      <c r="A14" s="6" t="s">
        <v>38</v>
      </c>
      <c r="B14" s="28">
        <v>6</v>
      </c>
      <c r="C14" s="29">
        <v>41.76</v>
      </c>
      <c r="D14" s="29">
        <f t="shared" si="0"/>
        <v>250.56</v>
      </c>
      <c r="E14" s="30"/>
      <c r="F14" s="29">
        <f t="shared" si="1"/>
        <v>0</v>
      </c>
    </row>
    <row r="15" spans="1:6" ht="75.75" customHeight="1" x14ac:dyDescent="0.2">
      <c r="A15" s="6" t="s">
        <v>39</v>
      </c>
      <c r="B15" s="28">
        <v>6</v>
      </c>
      <c r="C15" s="29">
        <v>5.15</v>
      </c>
      <c r="D15" s="29">
        <f t="shared" si="0"/>
        <v>30.900000000000002</v>
      </c>
      <c r="E15" s="30"/>
      <c r="F15" s="29">
        <f t="shared" si="1"/>
        <v>0</v>
      </c>
    </row>
    <row r="16" spans="1:6" ht="57" x14ac:dyDescent="0.2">
      <c r="A16" s="6" t="s">
        <v>23</v>
      </c>
      <c r="B16" s="28">
        <v>22</v>
      </c>
      <c r="C16" s="29">
        <v>70.91</v>
      </c>
      <c r="D16" s="29">
        <f t="shared" si="0"/>
        <v>1560.02</v>
      </c>
      <c r="E16" s="30"/>
      <c r="F16" s="29">
        <f t="shared" si="1"/>
        <v>0</v>
      </c>
    </row>
    <row r="17" spans="1:6" ht="42.75" x14ac:dyDescent="0.2">
      <c r="A17" s="6" t="s">
        <v>24</v>
      </c>
      <c r="B17" s="28">
        <v>22</v>
      </c>
      <c r="C17" s="29">
        <v>5.04</v>
      </c>
      <c r="D17" s="29">
        <f t="shared" si="0"/>
        <v>110.88</v>
      </c>
      <c r="E17" s="30"/>
      <c r="F17" s="29">
        <f t="shared" si="1"/>
        <v>0</v>
      </c>
    </row>
    <row r="18" spans="1:6" ht="42.75" x14ac:dyDescent="0.2">
      <c r="A18" s="6" t="s">
        <v>25</v>
      </c>
      <c r="B18" s="28">
        <v>22</v>
      </c>
      <c r="C18" s="29">
        <v>3.76</v>
      </c>
      <c r="D18" s="29">
        <f t="shared" si="0"/>
        <v>82.72</v>
      </c>
      <c r="E18" s="30"/>
      <c r="F18" s="29">
        <f t="shared" si="1"/>
        <v>0</v>
      </c>
    </row>
    <row r="19" spans="1:6" ht="86.25" customHeight="1" x14ac:dyDescent="0.2">
      <c r="A19" s="6" t="s">
        <v>26</v>
      </c>
      <c r="B19" s="28">
        <v>21</v>
      </c>
      <c r="C19" s="29">
        <v>98.18</v>
      </c>
      <c r="D19" s="29">
        <f t="shared" si="0"/>
        <v>2061.7800000000002</v>
      </c>
      <c r="E19" s="30"/>
      <c r="F19" s="29">
        <f t="shared" si="1"/>
        <v>0</v>
      </c>
    </row>
    <row r="20" spans="1:6" ht="114" x14ac:dyDescent="0.2">
      <c r="A20" s="6" t="s">
        <v>27</v>
      </c>
      <c r="B20" s="28">
        <v>7</v>
      </c>
      <c r="C20" s="29">
        <v>77.45</v>
      </c>
      <c r="D20" s="29">
        <f t="shared" si="0"/>
        <v>542.15</v>
      </c>
      <c r="E20" s="30"/>
      <c r="F20" s="29">
        <f t="shared" si="1"/>
        <v>0</v>
      </c>
    </row>
    <row r="21" spans="1:6" ht="73.5" customHeight="1" x14ac:dyDescent="0.2">
      <c r="A21" s="6" t="s">
        <v>28</v>
      </c>
      <c r="B21" s="28">
        <v>38</v>
      </c>
      <c r="C21" s="29">
        <v>127.45</v>
      </c>
      <c r="D21" s="29">
        <f t="shared" si="0"/>
        <v>4843.1000000000004</v>
      </c>
      <c r="E21" s="30"/>
      <c r="F21" s="29">
        <f t="shared" si="1"/>
        <v>0</v>
      </c>
    </row>
    <row r="22" spans="1:6" ht="71.25" x14ac:dyDescent="0.2">
      <c r="A22" s="6" t="s">
        <v>29</v>
      </c>
      <c r="B22" s="28">
        <v>3</v>
      </c>
      <c r="C22" s="29">
        <v>455.18</v>
      </c>
      <c r="D22" s="29">
        <f t="shared" si="0"/>
        <v>1365.54</v>
      </c>
      <c r="E22" s="30"/>
      <c r="F22" s="29">
        <f t="shared" si="1"/>
        <v>0</v>
      </c>
    </row>
    <row r="23" spans="1:6" ht="28.5" x14ac:dyDescent="0.2">
      <c r="A23" s="6" t="s">
        <v>30</v>
      </c>
      <c r="B23" s="28">
        <v>6</v>
      </c>
      <c r="C23" s="29">
        <v>11.34</v>
      </c>
      <c r="D23" s="29">
        <f t="shared" si="0"/>
        <v>68.039999999999992</v>
      </c>
      <c r="E23" s="30"/>
      <c r="F23" s="29">
        <f t="shared" si="1"/>
        <v>0</v>
      </c>
    </row>
    <row r="24" spans="1:6" x14ac:dyDescent="0.2">
      <c r="A24" s="6" t="s">
        <v>31</v>
      </c>
      <c r="B24" s="28">
        <v>6</v>
      </c>
      <c r="C24" s="29">
        <v>0.03</v>
      </c>
      <c r="D24" s="29">
        <f t="shared" si="0"/>
        <v>0.18</v>
      </c>
      <c r="E24" s="30"/>
      <c r="F24" s="29">
        <f t="shared" si="1"/>
        <v>0</v>
      </c>
    </row>
    <row r="25" spans="1:6" ht="114" x14ac:dyDescent="0.2">
      <c r="A25" s="27" t="s">
        <v>32</v>
      </c>
      <c r="B25" s="28">
        <v>3</v>
      </c>
      <c r="C25" s="29">
        <v>60.61</v>
      </c>
      <c r="D25" s="29">
        <f t="shared" si="0"/>
        <v>181.82999999999998</v>
      </c>
      <c r="E25" s="30"/>
      <c r="F25" s="29">
        <f t="shared" si="1"/>
        <v>0</v>
      </c>
    </row>
    <row r="26" spans="1:6" ht="20.100000000000001" customHeight="1" x14ac:dyDescent="0.2">
      <c r="A26" s="26" t="s">
        <v>6</v>
      </c>
      <c r="B26" s="28">
        <v>1</v>
      </c>
      <c r="C26" s="29">
        <v>19934.400000000001</v>
      </c>
      <c r="D26" s="29">
        <f t="shared" si="0"/>
        <v>19934.400000000001</v>
      </c>
      <c r="E26" s="30"/>
      <c r="F26" s="29">
        <f t="shared" si="1"/>
        <v>0</v>
      </c>
    </row>
    <row r="27" spans="1:6" ht="22.5" customHeight="1" x14ac:dyDescent="0.25">
      <c r="D27" s="25">
        <f>SUM(D6:D26)</f>
        <v>54489.020000000011</v>
      </c>
      <c r="E27" s="20"/>
      <c r="F27" s="25">
        <f>SUM(F6:F26)</f>
        <v>0</v>
      </c>
    </row>
    <row r="29" spans="1:6" x14ac:dyDescent="0.2">
      <c r="B29" s="7" t="s">
        <v>16</v>
      </c>
      <c r="C29" s="24">
        <v>0.21</v>
      </c>
      <c r="D29" s="3">
        <f>+D27*C29</f>
        <v>11442.694200000002</v>
      </c>
      <c r="F29" s="3">
        <f>+F27*C29</f>
        <v>0</v>
      </c>
    </row>
    <row r="30" spans="1:6" ht="15.75" x14ac:dyDescent="0.25">
      <c r="B30" s="35" t="s">
        <v>17</v>
      </c>
      <c r="C30" s="36"/>
      <c r="D30" s="25">
        <f>+D27+D29</f>
        <v>65931.714200000017</v>
      </c>
      <c r="E30" s="20"/>
      <c r="F30" s="25">
        <f>+F27+F29</f>
        <v>0</v>
      </c>
    </row>
  </sheetData>
  <sheetProtection algorithmName="SHA-512" hashValue="h4a5wGT0IFdwCp80hLJgBguQmJ+PWPfvgHhA4hjUlDoRsQ5FduvQGsRy3VKmwDad2oY/5/r/JoytWO+u2hWbTA==" saltValue="1FndJqPysUrQcPFCS9VEgw==" spinCount="100000" sheet="1" objects="1" scenarios="1"/>
  <mergeCells count="1">
    <mergeCell ref="B30:C30"/>
  </mergeCells>
  <pageMargins left="0.70866141732283472" right="0.70866141732283472" top="0.74803149606299213" bottom="0.74803149606299213" header="0.31496062992125984" footer="0.31496062992125984"/>
  <pageSetup paperSize="9" scale="53"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OE</vt:lpstr>
      <vt:lpstr>PARTIDES PRESSUPOST</vt:lpstr>
      <vt:lpstr>OE!Área_de_impresión</vt:lpstr>
      <vt:lpstr>'PARTIDES PRESSUPOST'!Área_de_impresión</vt:lpstr>
      <vt:lpstr>'PARTIDES PRESSUPOST'!Títulos_a_imprimir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Dori Garcia</dc:creator>
  <cp:lastModifiedBy>Salvadora Garcia Omar</cp:lastModifiedBy>
  <cp:lastPrinted>2025-09-16T16:33:09Z</cp:lastPrinted>
  <dcterms:created xsi:type="dcterms:W3CDTF">2025-08-20T12:04:03Z</dcterms:created>
  <dcterms:modified xsi:type="dcterms:W3CDTF">2025-09-18T15:28:32Z</dcterms:modified>
</cp:coreProperties>
</file>